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Протокол" sheetId="1" r:id="rId1"/>
    <sheet name="Лист2" sheetId="2" state="hidden" r:id="rId2"/>
    <sheet name="Лист3" sheetId="3" state="hidden" r:id="rId3"/>
  </sheets>
  <externalReferences>
    <externalReference r:id="rId6"/>
  </externalReferences>
  <definedNames>
    <definedName name="t_class">'[1]Лист2'!$B$4:$B$11</definedName>
    <definedName name="t_type">'[1]Лист2'!$D$4:$D$6</definedName>
    <definedName name="_xlnm.Print_Area" localSheetId="0">'Протокол'!$A$1:$W$25</definedName>
  </definedNames>
  <calcPr fullCalcOnLoad="1"/>
</workbook>
</file>

<file path=xl/sharedStrings.xml><?xml version="1.0" encoding="utf-8"?>
<sst xmlns="http://schemas.openxmlformats.org/spreadsheetml/2006/main" count="208" uniqueCount="102">
  <si>
    <t>Регион:</t>
  </si>
  <si>
    <t>Вехнебуреинский муниципальный район</t>
  </si>
  <si>
    <t>Предмет:</t>
  </si>
  <si>
    <t>Дата проведения:</t>
  </si>
  <si>
    <t>№</t>
  </si>
  <si>
    <t>Фамилия</t>
  </si>
  <si>
    <t>Имя</t>
  </si>
  <si>
    <t>Отчество</t>
  </si>
  <si>
    <t>Пол (м,ж)</t>
  </si>
  <si>
    <t>Дата рождения</t>
  </si>
  <si>
    <t>Наличие гражданства РФ (да/нет)</t>
  </si>
  <si>
    <t>Полное название общеобразовательной  Организации (по уставу)</t>
  </si>
  <si>
    <t>Уровень обучения (класс)</t>
  </si>
  <si>
    <t>1-й тур</t>
  </si>
  <si>
    <t>2-й тур</t>
  </si>
  <si>
    <t>Итоги (балл)</t>
  </si>
  <si>
    <t>Итоги (процент)</t>
  </si>
  <si>
    <t>Результат (победитель, призер, участник)</t>
  </si>
  <si>
    <t>Учитель/наставник (ФИО)</t>
  </si>
  <si>
    <t xml:space="preserve">Должность </t>
  </si>
  <si>
    <t>Тип диплома (победитель, призер)</t>
  </si>
  <si>
    <t>Адрес</t>
  </si>
  <si>
    <t>Паспортные данные</t>
  </si>
  <si>
    <t>Телефон</t>
  </si>
  <si>
    <t>Имеет ОВЗ (да/нет)</t>
  </si>
  <si>
    <t>Участник из отдаленных военных городков, гарнизонов, суворовских, нахимовских училищ, кадетских корпусов (да/нет)</t>
  </si>
  <si>
    <t>ж</t>
  </si>
  <si>
    <t>да</t>
  </si>
  <si>
    <t>нет</t>
  </si>
  <si>
    <t>3-й тур</t>
  </si>
  <si>
    <t>м</t>
  </si>
  <si>
    <t>Никита</t>
  </si>
  <si>
    <t>Александра</t>
  </si>
  <si>
    <t>Дмитриевна</t>
  </si>
  <si>
    <t>Артём</t>
  </si>
  <si>
    <t>экология</t>
  </si>
  <si>
    <t>Александровна</t>
  </si>
  <si>
    <t>Сергеевна</t>
  </si>
  <si>
    <t>Члены жюри:</t>
  </si>
  <si>
    <t>Афанасьева А. Я. /</t>
  </si>
  <si>
    <t>Виснапу Т. Е.         /</t>
  </si>
  <si>
    <t>05 - 06.11.2019</t>
  </si>
  <si>
    <t>Митяшова</t>
  </si>
  <si>
    <t>Полина</t>
  </si>
  <si>
    <t>Владимировна</t>
  </si>
  <si>
    <t>Ж</t>
  </si>
  <si>
    <t>Муниципальное бюджетное общеобразовательное учреждение средняя общеобразовательная школа №6 городского поселения "Рабочий поселок Чегдомын Верхнебуреинского муниципального района</t>
  </si>
  <si>
    <t>Гринченко Светлана Никифоровна</t>
  </si>
  <si>
    <t>учитель биология</t>
  </si>
  <si>
    <t>Кудрина</t>
  </si>
  <si>
    <t>Ангелина</t>
  </si>
  <si>
    <t>Константиновна</t>
  </si>
  <si>
    <t>Козловская</t>
  </si>
  <si>
    <t>Елена</t>
  </si>
  <si>
    <t>Эдуардовна</t>
  </si>
  <si>
    <t>Рябова</t>
  </si>
  <si>
    <t>Елизавета</t>
  </si>
  <si>
    <t>Олеговна</t>
  </si>
  <si>
    <t>Макаров</t>
  </si>
  <si>
    <t>Игорь</t>
  </si>
  <si>
    <t>Иванович</t>
  </si>
  <si>
    <t>Муниципальное бюджетное общеобразовательное учреждение средняя общеобразовательная школа №10  городского поселения "Рабочий поселок Чегдомын"  Верхнебуреинского муниципального района</t>
  </si>
  <si>
    <t>Андреева Татьяна Геннадьевна</t>
  </si>
  <si>
    <t>Учитель биологии и химии</t>
  </si>
  <si>
    <t>Дмитрушкова</t>
  </si>
  <si>
    <t>Софья</t>
  </si>
  <si>
    <t>Ивановна</t>
  </si>
  <si>
    <t>Поспелова</t>
  </si>
  <si>
    <t>Виктория</t>
  </si>
  <si>
    <t>Хатыленко</t>
  </si>
  <si>
    <t>РФ</t>
  </si>
  <si>
    <t>Муниципальное бюджетное общеобразовательное учреждение средняя общеобразовательная школа №2 им. Г.А.Агеева городского поселения "Рабочий поселок Чегдомын" Верхнебуреинского муниципального района</t>
  </si>
  <si>
    <t>Виснапу Татьяна Евгеньевна</t>
  </si>
  <si>
    <t>Савин</t>
  </si>
  <si>
    <t>Анатольевич</t>
  </si>
  <si>
    <t>М</t>
  </si>
  <si>
    <t>Швечиков</t>
  </si>
  <si>
    <t>Алексей</t>
  </si>
  <si>
    <t>Викторович</t>
  </si>
  <si>
    <t>учитель биологии и географии</t>
  </si>
  <si>
    <t>Садриев</t>
  </si>
  <si>
    <t>Алексеевич</t>
  </si>
  <si>
    <t xml:space="preserve">Тимофеева </t>
  </si>
  <si>
    <t>Виолетта</t>
  </si>
  <si>
    <t>Евгеньевна</t>
  </si>
  <si>
    <t>Варфоломеева Анастасия Сергеевна</t>
  </si>
  <si>
    <t>учитель химии и биология</t>
  </si>
  <si>
    <t>Бодунов</t>
  </si>
  <si>
    <t>Вячеслав</t>
  </si>
  <si>
    <t>Романович</t>
  </si>
  <si>
    <t>Муниципальное бюджетное общеобразовательное учреждение "Многопрофильный лицей" имени О.В. Кошевого Верхнебуреинского муниципального района Хабаровского края</t>
  </si>
  <si>
    <t>Останина Валентина Павловна</t>
  </si>
  <si>
    <t>учитель химии и биологиия</t>
  </si>
  <si>
    <t xml:space="preserve">Фролова </t>
  </si>
  <si>
    <t>Анна</t>
  </si>
  <si>
    <t>Васильевна</t>
  </si>
  <si>
    <t>Беричев</t>
  </si>
  <si>
    <t>Максим</t>
  </si>
  <si>
    <t>Игоревич</t>
  </si>
  <si>
    <t>Гибнер</t>
  </si>
  <si>
    <t>Карина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</si>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</sst>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12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42" applyFont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3" fillId="33" borderId="11" xfId="53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7" fillId="33" borderId="10" xfId="54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2" fontId="45" fillId="33" borderId="15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3" fillId="0" borderId="0" xfId="53" applyFont="1" applyAlignment="1">
      <alignment horizontal="right" vertical="center"/>
      <protection/>
    </xf>
    <xf numFmtId="0" fontId="3" fillId="0" borderId="16" xfId="53" applyFont="1" applyBorder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14" fontId="4" fillId="0" borderId="16" xfId="0" applyNumberFormat="1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76225" y="563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9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80975" y="563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9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80975" y="563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28600" y="563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9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28600" y="563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9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247650" y="563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9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247650" y="563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276225</xdr:colOff>
      <xdr:row>9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276225" y="563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276225</xdr:colOff>
      <xdr:row>9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276225" y="563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12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161925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61925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12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22860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12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22860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14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581025" y="1021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14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581025" y="1021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14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581025" y="1021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14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552450" y="1021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14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552450" y="1021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14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581025" y="1021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14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581025" y="1021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14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161925" y="1021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14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161925" y="1021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14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228600" y="1021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14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228600" y="1021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11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581025" y="7467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11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552450" y="7467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11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581025" y="7467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11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552450" y="7467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15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219075" y="1112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15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219075" y="1112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15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219075" y="1112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15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219075" y="1112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15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219075" y="1112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15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219075" y="1112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15</xdr:row>
      <xdr:rowOff>0</xdr:rowOff>
    </xdr:from>
    <xdr:ext cx="180975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219075" y="1112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15</xdr:row>
      <xdr:rowOff>0</xdr:rowOff>
    </xdr:from>
    <xdr:ext cx="180975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219075" y="1112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16</xdr:row>
      <xdr:rowOff>0</xdr:rowOff>
    </xdr:from>
    <xdr:ext cx="180975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581025" y="1203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16</xdr:row>
      <xdr:rowOff>0</xdr:rowOff>
    </xdr:from>
    <xdr:ext cx="180975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581025" y="1203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16</xdr:row>
      <xdr:rowOff>0</xdr:rowOff>
    </xdr:from>
    <xdr:ext cx="180975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552450" y="1203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16</xdr:row>
      <xdr:rowOff>0</xdr:rowOff>
    </xdr:from>
    <xdr:ext cx="180975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552450" y="1203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16</xdr:row>
      <xdr:rowOff>0</xdr:rowOff>
    </xdr:from>
    <xdr:ext cx="180975" cy="266700"/>
    <xdr:sp fLocksText="0">
      <xdr:nvSpPr>
        <xdr:cNvPr id="41" name="TextBox 41"/>
        <xdr:cNvSpPr txBox="1">
          <a:spLocks noChangeArrowheads="1"/>
        </xdr:cNvSpPr>
      </xdr:nvSpPr>
      <xdr:spPr>
        <a:xfrm>
          <a:off x="581025" y="1203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16</xdr:row>
      <xdr:rowOff>0</xdr:rowOff>
    </xdr:from>
    <xdr:ext cx="180975" cy="266700"/>
    <xdr:sp fLocksText="0">
      <xdr:nvSpPr>
        <xdr:cNvPr id="42" name="TextBox 42"/>
        <xdr:cNvSpPr txBox="1">
          <a:spLocks noChangeArrowheads="1"/>
        </xdr:cNvSpPr>
      </xdr:nvSpPr>
      <xdr:spPr>
        <a:xfrm>
          <a:off x="581025" y="1203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16</xdr:row>
      <xdr:rowOff>0</xdr:rowOff>
    </xdr:from>
    <xdr:ext cx="180975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581025" y="1203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16</xdr:row>
      <xdr:rowOff>0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552450" y="1203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16</xdr:row>
      <xdr:rowOff>0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552450" y="1203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16</xdr:row>
      <xdr:rowOff>0</xdr:rowOff>
    </xdr:from>
    <xdr:ext cx="180975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581025" y="1203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16</xdr:row>
      <xdr:rowOff>0</xdr:rowOff>
    </xdr:from>
    <xdr:ext cx="180975" cy="266700"/>
    <xdr:sp fLocksText="0">
      <xdr:nvSpPr>
        <xdr:cNvPr id="47" name="TextBox 47"/>
        <xdr:cNvSpPr txBox="1">
          <a:spLocks noChangeArrowheads="1"/>
        </xdr:cNvSpPr>
      </xdr:nvSpPr>
      <xdr:spPr>
        <a:xfrm>
          <a:off x="219075" y="1203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16</xdr:row>
      <xdr:rowOff>0</xdr:rowOff>
    </xdr:from>
    <xdr:ext cx="180975" cy="266700"/>
    <xdr:sp fLocksText="0">
      <xdr:nvSpPr>
        <xdr:cNvPr id="48" name="TextBox 48"/>
        <xdr:cNvSpPr txBox="1">
          <a:spLocks noChangeArrowheads="1"/>
        </xdr:cNvSpPr>
      </xdr:nvSpPr>
      <xdr:spPr>
        <a:xfrm>
          <a:off x="219075" y="1203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16</xdr:row>
      <xdr:rowOff>0</xdr:rowOff>
    </xdr:from>
    <xdr:ext cx="180975" cy="266700"/>
    <xdr:sp fLocksText="0">
      <xdr:nvSpPr>
        <xdr:cNvPr id="49" name="TextBox 49"/>
        <xdr:cNvSpPr txBox="1">
          <a:spLocks noChangeArrowheads="1"/>
        </xdr:cNvSpPr>
      </xdr:nvSpPr>
      <xdr:spPr>
        <a:xfrm>
          <a:off x="219075" y="1203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16</xdr:row>
      <xdr:rowOff>0</xdr:rowOff>
    </xdr:from>
    <xdr:ext cx="180975" cy="266700"/>
    <xdr:sp fLocksText="0">
      <xdr:nvSpPr>
        <xdr:cNvPr id="50" name="TextBox 50"/>
        <xdr:cNvSpPr txBox="1">
          <a:spLocks noChangeArrowheads="1"/>
        </xdr:cNvSpPr>
      </xdr:nvSpPr>
      <xdr:spPr>
        <a:xfrm>
          <a:off x="219075" y="1203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17</xdr:row>
      <xdr:rowOff>0</xdr:rowOff>
    </xdr:from>
    <xdr:ext cx="180975" cy="266700"/>
    <xdr:sp fLocksText="0">
      <xdr:nvSpPr>
        <xdr:cNvPr id="51" name="TextBox 51"/>
        <xdr:cNvSpPr txBox="1">
          <a:spLocks noChangeArrowheads="1"/>
        </xdr:cNvSpPr>
      </xdr:nvSpPr>
      <xdr:spPr>
        <a:xfrm>
          <a:off x="219075" y="1295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17</xdr:row>
      <xdr:rowOff>0</xdr:rowOff>
    </xdr:from>
    <xdr:ext cx="180975" cy="266700"/>
    <xdr:sp fLocksText="0">
      <xdr:nvSpPr>
        <xdr:cNvPr id="52" name="TextBox 52"/>
        <xdr:cNvSpPr txBox="1">
          <a:spLocks noChangeArrowheads="1"/>
        </xdr:cNvSpPr>
      </xdr:nvSpPr>
      <xdr:spPr>
        <a:xfrm>
          <a:off x="219075" y="1295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17</xdr:row>
      <xdr:rowOff>0</xdr:rowOff>
    </xdr:from>
    <xdr:ext cx="180975" cy="266700"/>
    <xdr:sp fLocksText="0">
      <xdr:nvSpPr>
        <xdr:cNvPr id="53" name="TextBox 53"/>
        <xdr:cNvSpPr txBox="1">
          <a:spLocks noChangeArrowheads="1"/>
        </xdr:cNvSpPr>
      </xdr:nvSpPr>
      <xdr:spPr>
        <a:xfrm>
          <a:off x="219075" y="1295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17</xdr:row>
      <xdr:rowOff>0</xdr:rowOff>
    </xdr:from>
    <xdr:ext cx="180975" cy="266700"/>
    <xdr:sp fLocksText="0">
      <xdr:nvSpPr>
        <xdr:cNvPr id="54" name="TextBox 54"/>
        <xdr:cNvSpPr txBox="1">
          <a:spLocks noChangeArrowheads="1"/>
        </xdr:cNvSpPr>
      </xdr:nvSpPr>
      <xdr:spPr>
        <a:xfrm>
          <a:off x="219075" y="1295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17</xdr:row>
      <xdr:rowOff>0</xdr:rowOff>
    </xdr:from>
    <xdr:ext cx="180975" cy="266700"/>
    <xdr:sp fLocksText="0">
      <xdr:nvSpPr>
        <xdr:cNvPr id="55" name="TextBox 55"/>
        <xdr:cNvSpPr txBox="1">
          <a:spLocks noChangeArrowheads="1"/>
        </xdr:cNvSpPr>
      </xdr:nvSpPr>
      <xdr:spPr>
        <a:xfrm>
          <a:off x="219075" y="1295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17</xdr:row>
      <xdr:rowOff>0</xdr:rowOff>
    </xdr:from>
    <xdr:ext cx="180975" cy="266700"/>
    <xdr:sp fLocksText="0">
      <xdr:nvSpPr>
        <xdr:cNvPr id="56" name="TextBox 56"/>
        <xdr:cNvSpPr txBox="1">
          <a:spLocks noChangeArrowheads="1"/>
        </xdr:cNvSpPr>
      </xdr:nvSpPr>
      <xdr:spPr>
        <a:xfrm>
          <a:off x="219075" y="1295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17</xdr:row>
      <xdr:rowOff>0</xdr:rowOff>
    </xdr:from>
    <xdr:ext cx="180975" cy="266700"/>
    <xdr:sp fLocksText="0">
      <xdr:nvSpPr>
        <xdr:cNvPr id="57" name="TextBox 57"/>
        <xdr:cNvSpPr txBox="1">
          <a:spLocks noChangeArrowheads="1"/>
        </xdr:cNvSpPr>
      </xdr:nvSpPr>
      <xdr:spPr>
        <a:xfrm>
          <a:off x="219075" y="1295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17</xdr:row>
      <xdr:rowOff>0</xdr:rowOff>
    </xdr:from>
    <xdr:ext cx="180975" cy="266700"/>
    <xdr:sp fLocksText="0">
      <xdr:nvSpPr>
        <xdr:cNvPr id="58" name="TextBox 58"/>
        <xdr:cNvSpPr txBox="1">
          <a:spLocks noChangeArrowheads="1"/>
        </xdr:cNvSpPr>
      </xdr:nvSpPr>
      <xdr:spPr>
        <a:xfrm>
          <a:off x="219075" y="1295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180975" cy="266700"/>
    <xdr:sp fLocksText="0">
      <xdr:nvSpPr>
        <xdr:cNvPr id="59" name="TextBox 59"/>
        <xdr:cNvSpPr txBox="1">
          <a:spLocks noChangeArrowheads="1"/>
        </xdr:cNvSpPr>
      </xdr:nvSpPr>
      <xdr:spPr>
        <a:xfrm>
          <a:off x="219075" y="1386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180975" cy="266700"/>
    <xdr:sp fLocksText="0">
      <xdr:nvSpPr>
        <xdr:cNvPr id="60" name="TextBox 60"/>
        <xdr:cNvSpPr txBox="1">
          <a:spLocks noChangeArrowheads="1"/>
        </xdr:cNvSpPr>
      </xdr:nvSpPr>
      <xdr:spPr>
        <a:xfrm>
          <a:off x="219075" y="1386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180975" cy="266700"/>
    <xdr:sp fLocksText="0">
      <xdr:nvSpPr>
        <xdr:cNvPr id="61" name="TextBox 61"/>
        <xdr:cNvSpPr txBox="1">
          <a:spLocks noChangeArrowheads="1"/>
        </xdr:cNvSpPr>
      </xdr:nvSpPr>
      <xdr:spPr>
        <a:xfrm>
          <a:off x="219075" y="1386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180975" cy="266700"/>
    <xdr:sp fLocksText="0">
      <xdr:nvSpPr>
        <xdr:cNvPr id="62" name="TextBox 62"/>
        <xdr:cNvSpPr txBox="1">
          <a:spLocks noChangeArrowheads="1"/>
        </xdr:cNvSpPr>
      </xdr:nvSpPr>
      <xdr:spPr>
        <a:xfrm>
          <a:off x="219075" y="1386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180975" cy="266700"/>
    <xdr:sp fLocksText="0">
      <xdr:nvSpPr>
        <xdr:cNvPr id="63" name="TextBox 63"/>
        <xdr:cNvSpPr txBox="1">
          <a:spLocks noChangeArrowheads="1"/>
        </xdr:cNvSpPr>
      </xdr:nvSpPr>
      <xdr:spPr>
        <a:xfrm>
          <a:off x="219075" y="1386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180975" cy="266700"/>
    <xdr:sp fLocksText="0">
      <xdr:nvSpPr>
        <xdr:cNvPr id="64" name="TextBox 64"/>
        <xdr:cNvSpPr txBox="1">
          <a:spLocks noChangeArrowheads="1"/>
        </xdr:cNvSpPr>
      </xdr:nvSpPr>
      <xdr:spPr>
        <a:xfrm>
          <a:off x="219075" y="1386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180975" cy="266700"/>
    <xdr:sp fLocksText="0">
      <xdr:nvSpPr>
        <xdr:cNvPr id="65" name="TextBox 65"/>
        <xdr:cNvSpPr txBox="1">
          <a:spLocks noChangeArrowheads="1"/>
        </xdr:cNvSpPr>
      </xdr:nvSpPr>
      <xdr:spPr>
        <a:xfrm>
          <a:off x="219075" y="1386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180975" cy="266700"/>
    <xdr:sp fLocksText="0">
      <xdr:nvSpPr>
        <xdr:cNvPr id="66" name="TextBox 66"/>
        <xdr:cNvSpPr txBox="1">
          <a:spLocks noChangeArrowheads="1"/>
        </xdr:cNvSpPr>
      </xdr:nvSpPr>
      <xdr:spPr>
        <a:xfrm>
          <a:off x="219075" y="1386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dvornaya\Desktop\&#1054;&#1051;&#1048;&#1052;&#1055;&#1048;&#1040;&#1044;&#1040;%202019-2020\2018_%202019%20&#1091;&#1095;%20&#1075;&#1086;&#1076;\&#1084;&#1091;&#1085;&#1080;&#1094;&#1080;&#1087;&#1072;&#1083;&#1100;&#1085;&#1099;&#1081;%20&#1101;&#1090;&#1072;&#1087;\&#1087;&#1088;&#1086;&#1090;&#1086;&#1082;&#1086;&#1083;&#1099;\&#1101;&#1083;&#1077;&#1082;&#1090;&#1088;&#1086;&#1085;&#1085;&#1099;&#1081;%20&#1074;&#1072;&#1088;&#1080;&#1072;&#1085;&#1090;\&#1087;&#1088;&#1086;&#1075;&#1088;&#1072;&#1084;&#1072;\&#1092;&#1086;&#1088;&#1084;&#1072;%20&#1086;&#1090;&#1095;&#1077;&#1090;&#1072;%20&#1087;&#1086;%20&#1080;&#1090;&#1086;&#1075;&#1072;&#1084;%20&#1087;&#1088;&#1086;&#1074;&#1077;&#1076;&#1077;&#1085;&#1080;&#1103;%20&#1086;&#1083;&#1080;&#1084;&#1087;&#1080;&#1072;&#1076;&#1099;%20&#1087;&#1086;%20&#1082;&#1072;&#1078;&#1076;&#1086;&#1084;&#1091;%20&#1087;&#1088;&#1077;&#1076;&#1084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трономия 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view="pageBreakPreview" zoomScale="60" zoomScaleNormal="80" zoomScalePageLayoutView="0" workbookViewId="0" topLeftCell="A1">
      <selection activeCell="S8" sqref="S8"/>
    </sheetView>
  </sheetViews>
  <sheetFormatPr defaultColWidth="9.140625" defaultRowHeight="15"/>
  <cols>
    <col min="1" max="1" width="5.140625" style="0" customWidth="1"/>
    <col min="2" max="2" width="9.140625" style="0" customWidth="1"/>
    <col min="3" max="3" width="7.8515625" style="0" customWidth="1"/>
    <col min="4" max="4" width="11.28125" style="0" customWidth="1"/>
    <col min="5" max="5" width="4.7109375" style="0" customWidth="1"/>
    <col min="6" max="6" width="9.7109375" style="0" bestFit="1" customWidth="1"/>
    <col min="7" max="7" width="4.421875" style="0" customWidth="1"/>
    <col min="8" max="8" width="34.421875" style="0" customWidth="1"/>
    <col min="9" max="9" width="6.28125" style="0" customWidth="1"/>
    <col min="10" max="10" width="3.8515625" style="0" customWidth="1"/>
    <col min="11" max="11" width="4.7109375" style="0" customWidth="1"/>
    <col min="12" max="12" width="4.421875" style="0" customWidth="1"/>
    <col min="13" max="13" width="5.7109375" style="0" customWidth="1"/>
    <col min="14" max="14" width="9.28125" style="0" bestFit="1" customWidth="1"/>
    <col min="16" max="16" width="9.28125" style="0" customWidth="1"/>
    <col min="17" max="17" width="8.57421875" style="0" customWidth="1"/>
    <col min="18" max="18" width="9.421875" style="0" customWidth="1"/>
    <col min="19" max="19" width="6.140625" style="0" customWidth="1"/>
    <col min="20" max="20" width="8.00390625" style="0" customWidth="1"/>
    <col min="21" max="21" width="7.140625" style="0" customWidth="1"/>
    <col min="22" max="22" width="6.00390625" style="0" customWidth="1"/>
    <col min="23" max="23" width="8.140625" style="0" customWidth="1"/>
  </cols>
  <sheetData>
    <row r="1" spans="1:7" s="5" customFormat="1" ht="19.5" customHeight="1">
      <c r="A1" s="31" t="s">
        <v>0</v>
      </c>
      <c r="B1" s="31"/>
      <c r="C1" s="33" t="s">
        <v>1</v>
      </c>
      <c r="D1" s="33"/>
      <c r="E1" s="33"/>
      <c r="F1" s="33"/>
      <c r="G1" s="4"/>
    </row>
    <row r="2" spans="1:9" s="5" customFormat="1" ht="19.5" customHeight="1">
      <c r="A2" s="31" t="s">
        <v>2</v>
      </c>
      <c r="B2" s="31"/>
      <c r="C2" s="33" t="s">
        <v>35</v>
      </c>
      <c r="D2" s="33"/>
      <c r="E2" s="33"/>
      <c r="F2" s="33"/>
      <c r="I2" s="12"/>
    </row>
    <row r="3" spans="1:6" s="5" customFormat="1" ht="19.5" customHeight="1">
      <c r="A3" s="32" t="s">
        <v>3</v>
      </c>
      <c r="B3" s="32"/>
      <c r="C3" s="34" t="s">
        <v>41</v>
      </c>
      <c r="D3" s="34"/>
      <c r="E3" s="34"/>
      <c r="F3" s="34"/>
    </row>
    <row r="4" spans="1:23" s="1" customFormat="1" ht="44.25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8" t="s">
        <v>10</v>
      </c>
      <c r="H4" s="9" t="s">
        <v>11</v>
      </c>
      <c r="I4" s="10" t="s">
        <v>12</v>
      </c>
      <c r="J4" s="8" t="s">
        <v>13</v>
      </c>
      <c r="K4" s="11" t="s">
        <v>14</v>
      </c>
      <c r="L4" s="11" t="s">
        <v>29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  <c r="U4" s="11" t="s">
        <v>23</v>
      </c>
      <c r="V4" s="11" t="s">
        <v>24</v>
      </c>
      <c r="W4" s="11" t="s">
        <v>25</v>
      </c>
    </row>
    <row r="5" spans="1:23" s="1" customFormat="1" ht="53.25" customHeight="1">
      <c r="A5" s="2">
        <v>1</v>
      </c>
      <c r="B5" s="17" t="s">
        <v>49</v>
      </c>
      <c r="C5" s="17" t="s">
        <v>50</v>
      </c>
      <c r="D5" s="17" t="s">
        <v>51</v>
      </c>
      <c r="E5" s="20" t="s">
        <v>45</v>
      </c>
      <c r="F5" s="23">
        <v>38887</v>
      </c>
      <c r="G5" s="19" t="s">
        <v>27</v>
      </c>
      <c r="H5" s="17" t="s">
        <v>46</v>
      </c>
      <c r="I5" s="17">
        <v>7</v>
      </c>
      <c r="J5" s="20">
        <v>5</v>
      </c>
      <c r="K5" s="20">
        <v>0</v>
      </c>
      <c r="L5" s="20"/>
      <c r="M5" s="21">
        <f aca="true" t="shared" si="0" ref="M5:M20">J5+K5+L5</f>
        <v>5</v>
      </c>
      <c r="N5" s="22">
        <f aca="true" t="shared" si="1" ref="N5:N11">M5*100/31</f>
        <v>16.129032258064516</v>
      </c>
      <c r="O5" s="17" t="s">
        <v>101</v>
      </c>
      <c r="P5" s="20" t="s">
        <v>47</v>
      </c>
      <c r="Q5" s="17" t="s">
        <v>48</v>
      </c>
      <c r="R5" s="14"/>
      <c r="S5" s="14"/>
      <c r="T5" s="14"/>
      <c r="U5" s="14"/>
      <c r="V5" s="13" t="s">
        <v>28</v>
      </c>
      <c r="W5" s="13" t="s">
        <v>28</v>
      </c>
    </row>
    <row r="6" spans="1:23" ht="72">
      <c r="A6" s="26">
        <v>2</v>
      </c>
      <c r="B6" s="17" t="s">
        <v>52</v>
      </c>
      <c r="C6" s="17" t="s">
        <v>53</v>
      </c>
      <c r="D6" s="17" t="s">
        <v>54</v>
      </c>
      <c r="E6" s="17" t="s">
        <v>45</v>
      </c>
      <c r="F6" s="18">
        <v>38366</v>
      </c>
      <c r="G6" s="19" t="s">
        <v>27</v>
      </c>
      <c r="H6" s="17" t="s">
        <v>46</v>
      </c>
      <c r="I6" s="17">
        <v>8</v>
      </c>
      <c r="J6" s="20">
        <v>4.5</v>
      </c>
      <c r="K6" s="20">
        <v>0</v>
      </c>
      <c r="L6" s="20"/>
      <c r="M6" s="21">
        <f t="shared" si="0"/>
        <v>4.5</v>
      </c>
      <c r="N6" s="22">
        <f t="shared" si="1"/>
        <v>14.516129032258064</v>
      </c>
      <c r="O6" s="17" t="s">
        <v>101</v>
      </c>
      <c r="P6" s="20" t="s">
        <v>47</v>
      </c>
      <c r="Q6" s="17" t="s">
        <v>48</v>
      </c>
      <c r="R6" s="14"/>
      <c r="S6" s="14"/>
      <c r="T6" s="14"/>
      <c r="U6" s="14"/>
      <c r="V6" s="13" t="s">
        <v>28</v>
      </c>
      <c r="W6" s="13" t="s">
        <v>28</v>
      </c>
    </row>
    <row r="7" spans="1:23" ht="72">
      <c r="A7" s="2">
        <v>3</v>
      </c>
      <c r="B7" s="20" t="s">
        <v>64</v>
      </c>
      <c r="C7" s="20" t="s">
        <v>65</v>
      </c>
      <c r="D7" s="20" t="s">
        <v>66</v>
      </c>
      <c r="E7" s="20" t="s">
        <v>26</v>
      </c>
      <c r="F7" s="23">
        <v>38686</v>
      </c>
      <c r="G7" s="19" t="s">
        <v>27</v>
      </c>
      <c r="H7" s="17" t="s">
        <v>61</v>
      </c>
      <c r="I7" s="20">
        <v>8</v>
      </c>
      <c r="J7" s="20">
        <v>4</v>
      </c>
      <c r="K7" s="20">
        <v>0</v>
      </c>
      <c r="L7" s="20"/>
      <c r="M7" s="21">
        <f t="shared" si="0"/>
        <v>4</v>
      </c>
      <c r="N7" s="22">
        <f t="shared" si="1"/>
        <v>12.903225806451612</v>
      </c>
      <c r="O7" s="17" t="s">
        <v>101</v>
      </c>
      <c r="P7" s="17" t="s">
        <v>62</v>
      </c>
      <c r="Q7" s="17" t="s">
        <v>63</v>
      </c>
      <c r="R7" s="14"/>
      <c r="S7" s="14"/>
      <c r="T7" s="14"/>
      <c r="U7" s="14"/>
      <c r="V7" s="13" t="s">
        <v>28</v>
      </c>
      <c r="W7" s="13" t="s">
        <v>28</v>
      </c>
    </row>
    <row r="8" spans="1:23" ht="72">
      <c r="A8" s="26">
        <v>4</v>
      </c>
      <c r="B8" s="17" t="s">
        <v>42</v>
      </c>
      <c r="C8" s="17" t="s">
        <v>43</v>
      </c>
      <c r="D8" s="17" t="s">
        <v>44</v>
      </c>
      <c r="E8" s="17" t="s">
        <v>45</v>
      </c>
      <c r="F8" s="18">
        <v>38950</v>
      </c>
      <c r="G8" s="19" t="s">
        <v>27</v>
      </c>
      <c r="H8" s="17" t="s">
        <v>46</v>
      </c>
      <c r="I8" s="17">
        <v>7</v>
      </c>
      <c r="J8" s="20">
        <v>4</v>
      </c>
      <c r="K8" s="20">
        <v>0</v>
      </c>
      <c r="L8" s="20"/>
      <c r="M8" s="21">
        <f t="shared" si="0"/>
        <v>4</v>
      </c>
      <c r="N8" s="22">
        <f t="shared" si="1"/>
        <v>12.903225806451612</v>
      </c>
      <c r="O8" s="17" t="s">
        <v>101</v>
      </c>
      <c r="P8" s="20" t="s">
        <v>47</v>
      </c>
      <c r="Q8" s="17" t="s">
        <v>48</v>
      </c>
      <c r="R8" s="20"/>
      <c r="S8" s="17"/>
      <c r="T8" s="20"/>
      <c r="U8" s="2"/>
      <c r="V8" s="2" t="s">
        <v>28</v>
      </c>
      <c r="W8" s="2" t="s">
        <v>28</v>
      </c>
    </row>
    <row r="9" spans="1:23" ht="72">
      <c r="A9" s="2">
        <v>5</v>
      </c>
      <c r="B9" s="17" t="s">
        <v>58</v>
      </c>
      <c r="C9" s="17" t="s">
        <v>59</v>
      </c>
      <c r="D9" s="20" t="s">
        <v>60</v>
      </c>
      <c r="E9" s="24" t="s">
        <v>30</v>
      </c>
      <c r="F9" s="23">
        <v>38439</v>
      </c>
      <c r="G9" s="19" t="s">
        <v>27</v>
      </c>
      <c r="H9" s="17" t="s">
        <v>61</v>
      </c>
      <c r="I9" s="20">
        <v>8</v>
      </c>
      <c r="J9" s="20">
        <v>3</v>
      </c>
      <c r="K9" s="20">
        <v>0</v>
      </c>
      <c r="L9" s="20"/>
      <c r="M9" s="21">
        <f t="shared" si="0"/>
        <v>3</v>
      </c>
      <c r="N9" s="22">
        <f t="shared" si="1"/>
        <v>9.67741935483871</v>
      </c>
      <c r="O9" s="17" t="s">
        <v>101</v>
      </c>
      <c r="P9" s="17" t="s">
        <v>62</v>
      </c>
      <c r="Q9" s="17" t="s">
        <v>63</v>
      </c>
      <c r="R9" s="14"/>
      <c r="S9" s="14"/>
      <c r="T9" s="14"/>
      <c r="U9" s="14"/>
      <c r="V9" s="13" t="s">
        <v>28</v>
      </c>
      <c r="W9" s="13" t="s">
        <v>28</v>
      </c>
    </row>
    <row r="10" spans="1:23" ht="72">
      <c r="A10" s="26">
        <v>6</v>
      </c>
      <c r="B10" s="20" t="s">
        <v>55</v>
      </c>
      <c r="C10" s="20" t="s">
        <v>56</v>
      </c>
      <c r="D10" s="20" t="s">
        <v>57</v>
      </c>
      <c r="E10" s="17" t="s">
        <v>45</v>
      </c>
      <c r="F10" s="18">
        <v>38436</v>
      </c>
      <c r="G10" s="19" t="s">
        <v>27</v>
      </c>
      <c r="H10" s="17" t="s">
        <v>46</v>
      </c>
      <c r="I10" s="20">
        <v>8</v>
      </c>
      <c r="J10" s="20">
        <v>3</v>
      </c>
      <c r="K10" s="20">
        <v>0</v>
      </c>
      <c r="L10" s="20"/>
      <c r="M10" s="21">
        <f t="shared" si="0"/>
        <v>3</v>
      </c>
      <c r="N10" s="22">
        <f t="shared" si="1"/>
        <v>9.67741935483871</v>
      </c>
      <c r="O10" s="17" t="s">
        <v>101</v>
      </c>
      <c r="P10" s="20" t="s">
        <v>47</v>
      </c>
      <c r="Q10" s="17" t="s">
        <v>48</v>
      </c>
      <c r="R10" s="14"/>
      <c r="S10" s="14"/>
      <c r="T10" s="14"/>
      <c r="U10" s="14"/>
      <c r="V10" s="13" t="s">
        <v>28</v>
      </c>
      <c r="W10" s="13" t="s">
        <v>28</v>
      </c>
    </row>
    <row r="11" spans="1:23" ht="72">
      <c r="A11" s="2">
        <v>7</v>
      </c>
      <c r="B11" s="20" t="s">
        <v>67</v>
      </c>
      <c r="C11" s="20" t="s">
        <v>68</v>
      </c>
      <c r="D11" s="20" t="s">
        <v>36</v>
      </c>
      <c r="E11" s="20" t="s">
        <v>26</v>
      </c>
      <c r="F11" s="23">
        <v>38664</v>
      </c>
      <c r="G11" s="19" t="s">
        <v>27</v>
      </c>
      <c r="H11" s="17" t="s">
        <v>61</v>
      </c>
      <c r="I11" s="20">
        <v>8</v>
      </c>
      <c r="J11" s="20">
        <v>2.5</v>
      </c>
      <c r="K11" s="20">
        <v>0</v>
      </c>
      <c r="L11" s="20"/>
      <c r="M11" s="21">
        <f t="shared" si="0"/>
        <v>2.5</v>
      </c>
      <c r="N11" s="22">
        <f t="shared" si="1"/>
        <v>8.064516129032258</v>
      </c>
      <c r="O11" s="17" t="s">
        <v>101</v>
      </c>
      <c r="P11" s="17" t="s">
        <v>62</v>
      </c>
      <c r="Q11" s="17" t="s">
        <v>63</v>
      </c>
      <c r="R11" s="14"/>
      <c r="S11" s="14"/>
      <c r="T11" s="14"/>
      <c r="U11" s="14"/>
      <c r="V11" s="13" t="s">
        <v>28</v>
      </c>
      <c r="W11" s="13" t="s">
        <v>28</v>
      </c>
    </row>
    <row r="12" spans="1:23" ht="72">
      <c r="A12" s="26">
        <v>8</v>
      </c>
      <c r="B12" s="17" t="s">
        <v>80</v>
      </c>
      <c r="C12" s="17" t="s">
        <v>31</v>
      </c>
      <c r="D12" s="17" t="s">
        <v>81</v>
      </c>
      <c r="E12" s="20" t="s">
        <v>75</v>
      </c>
      <c r="F12" s="23">
        <v>38111</v>
      </c>
      <c r="G12" s="19" t="s">
        <v>27</v>
      </c>
      <c r="H12" s="17" t="s">
        <v>46</v>
      </c>
      <c r="I12" s="20">
        <v>9</v>
      </c>
      <c r="J12" s="20">
        <v>9.5</v>
      </c>
      <c r="K12" s="20">
        <v>0</v>
      </c>
      <c r="L12" s="20"/>
      <c r="M12" s="21">
        <f t="shared" si="0"/>
        <v>9.5</v>
      </c>
      <c r="N12" s="22">
        <f>M12*100/52</f>
        <v>18.26923076923077</v>
      </c>
      <c r="O12" s="17" t="s">
        <v>101</v>
      </c>
      <c r="P12" s="20" t="s">
        <v>47</v>
      </c>
      <c r="Q12" s="17" t="s">
        <v>48</v>
      </c>
      <c r="R12" s="25"/>
      <c r="S12" s="25"/>
      <c r="T12" s="25"/>
      <c r="U12" s="25"/>
      <c r="V12" s="3" t="s">
        <v>28</v>
      </c>
      <c r="W12" s="3" t="s">
        <v>28</v>
      </c>
    </row>
    <row r="13" spans="1:23" ht="72">
      <c r="A13" s="2">
        <v>9</v>
      </c>
      <c r="B13" s="17" t="s">
        <v>73</v>
      </c>
      <c r="C13" s="17" t="s">
        <v>34</v>
      </c>
      <c r="D13" s="17" t="s">
        <v>74</v>
      </c>
      <c r="E13" s="20" t="s">
        <v>75</v>
      </c>
      <c r="F13" s="23">
        <v>38361</v>
      </c>
      <c r="G13" s="19" t="s">
        <v>27</v>
      </c>
      <c r="H13" s="17" t="s">
        <v>46</v>
      </c>
      <c r="I13" s="20">
        <v>9</v>
      </c>
      <c r="J13" s="20">
        <v>9</v>
      </c>
      <c r="K13" s="20">
        <v>0</v>
      </c>
      <c r="L13" s="20"/>
      <c r="M13" s="21">
        <f t="shared" si="0"/>
        <v>9</v>
      </c>
      <c r="N13" s="22">
        <f>M13*100/52</f>
        <v>17.307692307692307</v>
      </c>
      <c r="O13" s="17" t="s">
        <v>101</v>
      </c>
      <c r="P13" s="20" t="s">
        <v>47</v>
      </c>
      <c r="Q13" s="17" t="s">
        <v>48</v>
      </c>
      <c r="R13" s="15"/>
      <c r="S13" s="15"/>
      <c r="T13" s="15"/>
      <c r="U13" s="15"/>
      <c r="V13" s="2" t="s">
        <v>28</v>
      </c>
      <c r="W13" s="2" t="s">
        <v>28</v>
      </c>
    </row>
    <row r="14" spans="1:23" ht="72">
      <c r="A14" s="26">
        <v>10</v>
      </c>
      <c r="B14" s="20" t="s">
        <v>69</v>
      </c>
      <c r="C14" s="20" t="s">
        <v>32</v>
      </c>
      <c r="D14" s="20" t="s">
        <v>37</v>
      </c>
      <c r="E14" s="20" t="s">
        <v>26</v>
      </c>
      <c r="F14" s="23">
        <v>38040</v>
      </c>
      <c r="G14" s="20" t="s">
        <v>70</v>
      </c>
      <c r="H14" s="17" t="s">
        <v>71</v>
      </c>
      <c r="I14" s="20">
        <v>9</v>
      </c>
      <c r="J14" s="20">
        <v>9</v>
      </c>
      <c r="K14" s="20">
        <v>0</v>
      </c>
      <c r="L14" s="20"/>
      <c r="M14" s="21">
        <f t="shared" si="0"/>
        <v>9</v>
      </c>
      <c r="N14" s="22">
        <f>M14*100/52</f>
        <v>17.307692307692307</v>
      </c>
      <c r="O14" s="17" t="s">
        <v>101</v>
      </c>
      <c r="P14" s="17" t="s">
        <v>72</v>
      </c>
      <c r="Q14" s="17" t="s">
        <v>63</v>
      </c>
      <c r="R14" s="15"/>
      <c r="S14" s="15"/>
      <c r="T14" s="15"/>
      <c r="U14" s="15"/>
      <c r="V14" s="2" t="s">
        <v>28</v>
      </c>
      <c r="W14" s="2" t="s">
        <v>28</v>
      </c>
    </row>
    <row r="15" spans="1:23" ht="72">
      <c r="A15" s="2">
        <v>11</v>
      </c>
      <c r="B15" s="17" t="s">
        <v>76</v>
      </c>
      <c r="C15" s="17" t="s">
        <v>77</v>
      </c>
      <c r="D15" s="17" t="s">
        <v>78</v>
      </c>
      <c r="E15" s="20" t="s">
        <v>75</v>
      </c>
      <c r="F15" s="23">
        <v>38103</v>
      </c>
      <c r="G15" s="19" t="s">
        <v>27</v>
      </c>
      <c r="H15" s="17" t="s">
        <v>46</v>
      </c>
      <c r="I15" s="20">
        <v>9</v>
      </c>
      <c r="J15" s="20">
        <v>6.5</v>
      </c>
      <c r="K15" s="20">
        <v>0</v>
      </c>
      <c r="L15" s="20"/>
      <c r="M15" s="21">
        <f t="shared" si="0"/>
        <v>6.5</v>
      </c>
      <c r="N15" s="22">
        <f>M15*100/52</f>
        <v>12.5</v>
      </c>
      <c r="O15" s="17" t="s">
        <v>101</v>
      </c>
      <c r="P15" s="20" t="s">
        <v>47</v>
      </c>
      <c r="Q15" s="17" t="s">
        <v>79</v>
      </c>
      <c r="R15" s="14"/>
      <c r="S15" s="14"/>
      <c r="T15" s="14"/>
      <c r="U15" s="14"/>
      <c r="V15" s="2" t="s">
        <v>28</v>
      </c>
      <c r="W15" s="2" t="s">
        <v>28</v>
      </c>
    </row>
    <row r="16" spans="1:23" ht="72">
      <c r="A16" s="26">
        <v>12</v>
      </c>
      <c r="B16" s="20" t="s">
        <v>96</v>
      </c>
      <c r="C16" s="20" t="s">
        <v>97</v>
      </c>
      <c r="D16" s="20" t="s">
        <v>98</v>
      </c>
      <c r="E16" s="20" t="s">
        <v>30</v>
      </c>
      <c r="F16" s="23">
        <v>37981</v>
      </c>
      <c r="G16" s="19" t="s">
        <v>27</v>
      </c>
      <c r="H16" s="17" t="s">
        <v>61</v>
      </c>
      <c r="I16" s="20">
        <v>10</v>
      </c>
      <c r="J16" s="20">
        <v>10</v>
      </c>
      <c r="K16" s="20">
        <v>9</v>
      </c>
      <c r="L16" s="20"/>
      <c r="M16" s="21">
        <f>J16+K16+L16</f>
        <v>19</v>
      </c>
      <c r="N16" s="22">
        <f>M16*100/54</f>
        <v>35.18518518518518</v>
      </c>
      <c r="O16" s="17" t="s">
        <v>101</v>
      </c>
      <c r="P16" s="17" t="s">
        <v>62</v>
      </c>
      <c r="Q16" s="17" t="s">
        <v>63</v>
      </c>
      <c r="R16" s="25"/>
      <c r="S16" s="25"/>
      <c r="T16" s="25"/>
      <c r="U16" s="25"/>
      <c r="V16" s="3" t="s">
        <v>28</v>
      </c>
      <c r="W16" s="3" t="s">
        <v>28</v>
      </c>
    </row>
    <row r="17" spans="1:23" ht="72">
      <c r="A17" s="2">
        <v>13</v>
      </c>
      <c r="B17" s="17" t="s">
        <v>82</v>
      </c>
      <c r="C17" s="17" t="s">
        <v>83</v>
      </c>
      <c r="D17" s="17" t="s">
        <v>84</v>
      </c>
      <c r="E17" s="20" t="s">
        <v>45</v>
      </c>
      <c r="F17" s="23">
        <v>37934</v>
      </c>
      <c r="G17" s="19" t="s">
        <v>27</v>
      </c>
      <c r="H17" s="17" t="s">
        <v>46</v>
      </c>
      <c r="I17" s="20">
        <v>10</v>
      </c>
      <c r="J17" s="20">
        <v>16.5</v>
      </c>
      <c r="K17" s="20">
        <v>0</v>
      </c>
      <c r="L17" s="20"/>
      <c r="M17" s="21">
        <f>J17+K17+L17</f>
        <v>16.5</v>
      </c>
      <c r="N17" s="22">
        <f>M17*100/54</f>
        <v>30.555555555555557</v>
      </c>
      <c r="O17" s="17" t="s">
        <v>101</v>
      </c>
      <c r="P17" s="20" t="s">
        <v>85</v>
      </c>
      <c r="Q17" s="17" t="s">
        <v>86</v>
      </c>
      <c r="R17" s="25"/>
      <c r="S17" s="25"/>
      <c r="T17" s="25"/>
      <c r="U17" s="25"/>
      <c r="V17" s="3" t="s">
        <v>28</v>
      </c>
      <c r="W17" s="3" t="s">
        <v>28</v>
      </c>
    </row>
    <row r="18" spans="1:23" ht="72">
      <c r="A18" s="26">
        <v>14</v>
      </c>
      <c r="B18" s="17" t="s">
        <v>93</v>
      </c>
      <c r="C18" s="17" t="s">
        <v>94</v>
      </c>
      <c r="D18" s="17" t="s">
        <v>95</v>
      </c>
      <c r="E18" s="17" t="s">
        <v>45</v>
      </c>
      <c r="F18" s="18">
        <v>37890</v>
      </c>
      <c r="G18" s="19" t="s">
        <v>27</v>
      </c>
      <c r="H18" s="17" t="s">
        <v>46</v>
      </c>
      <c r="I18" s="17">
        <v>10</v>
      </c>
      <c r="J18" s="20">
        <v>10</v>
      </c>
      <c r="K18" s="20">
        <v>0</v>
      </c>
      <c r="L18" s="20"/>
      <c r="M18" s="21">
        <f>J18+K18+L18</f>
        <v>10</v>
      </c>
      <c r="N18" s="22">
        <f>M18*100/54</f>
        <v>18.51851851851852</v>
      </c>
      <c r="O18" s="17" t="s">
        <v>101</v>
      </c>
      <c r="P18" s="20" t="s">
        <v>85</v>
      </c>
      <c r="Q18" s="17" t="s">
        <v>86</v>
      </c>
      <c r="R18" s="25"/>
      <c r="S18" s="25"/>
      <c r="T18" s="25"/>
      <c r="U18" s="25"/>
      <c r="V18" s="3" t="s">
        <v>28</v>
      </c>
      <c r="W18" s="3" t="s">
        <v>28</v>
      </c>
    </row>
    <row r="19" spans="1:23" ht="60">
      <c r="A19" s="2">
        <v>15</v>
      </c>
      <c r="B19" s="17" t="s">
        <v>87</v>
      </c>
      <c r="C19" s="17" t="s">
        <v>88</v>
      </c>
      <c r="D19" s="17" t="s">
        <v>89</v>
      </c>
      <c r="E19" s="24" t="s">
        <v>30</v>
      </c>
      <c r="F19" s="23">
        <v>37884</v>
      </c>
      <c r="G19" s="19" t="s">
        <v>27</v>
      </c>
      <c r="H19" s="17" t="s">
        <v>90</v>
      </c>
      <c r="I19" s="17">
        <v>10</v>
      </c>
      <c r="J19" s="17">
        <v>9</v>
      </c>
      <c r="K19" s="20">
        <v>0</v>
      </c>
      <c r="L19" s="19"/>
      <c r="M19" s="21">
        <f>J19+K19+L19</f>
        <v>9</v>
      </c>
      <c r="N19" s="22">
        <f>M19*100/54</f>
        <v>16.666666666666668</v>
      </c>
      <c r="O19" s="17" t="s">
        <v>101</v>
      </c>
      <c r="P19" s="17" t="s">
        <v>91</v>
      </c>
      <c r="Q19" s="17" t="s">
        <v>92</v>
      </c>
      <c r="R19" s="25"/>
      <c r="S19" s="25"/>
      <c r="T19" s="25"/>
      <c r="U19" s="25"/>
      <c r="V19" s="3" t="s">
        <v>28</v>
      </c>
      <c r="W19" s="3" t="s">
        <v>28</v>
      </c>
    </row>
    <row r="20" spans="1:23" ht="60">
      <c r="A20" s="26">
        <v>16</v>
      </c>
      <c r="B20" s="17" t="s">
        <v>99</v>
      </c>
      <c r="C20" s="17" t="s">
        <v>100</v>
      </c>
      <c r="D20" s="17" t="s">
        <v>33</v>
      </c>
      <c r="E20" s="24" t="s">
        <v>26</v>
      </c>
      <c r="F20" s="23">
        <v>37292</v>
      </c>
      <c r="G20" s="19" t="s">
        <v>27</v>
      </c>
      <c r="H20" s="17" t="s">
        <v>90</v>
      </c>
      <c r="I20" s="17">
        <v>11</v>
      </c>
      <c r="J20" s="17">
        <v>3</v>
      </c>
      <c r="K20" s="20">
        <v>0</v>
      </c>
      <c r="L20" s="19"/>
      <c r="M20" s="21">
        <f t="shared" si="0"/>
        <v>3</v>
      </c>
      <c r="N20" s="22">
        <f>M20*100/55</f>
        <v>5.454545454545454</v>
      </c>
      <c r="O20" s="17" t="s">
        <v>101</v>
      </c>
      <c r="P20" s="17" t="s">
        <v>91</v>
      </c>
      <c r="Q20" s="17" t="s">
        <v>92</v>
      </c>
      <c r="R20" s="25"/>
      <c r="S20" s="25"/>
      <c r="T20" s="25"/>
      <c r="U20" s="25"/>
      <c r="V20" s="3" t="s">
        <v>28</v>
      </c>
      <c r="W20" s="3" t="s">
        <v>28</v>
      </c>
    </row>
    <row r="21" spans="1:23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ht="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2:6" ht="18.75">
      <c r="B23" s="16" t="s">
        <v>38</v>
      </c>
      <c r="C23" s="16"/>
      <c r="D23" s="30" t="s">
        <v>39</v>
      </c>
      <c r="E23" s="30"/>
      <c r="F23" s="29"/>
    </row>
    <row r="24" spans="2:6" ht="18.75">
      <c r="B24" s="16"/>
      <c r="C24" s="16"/>
      <c r="D24" s="28" t="s">
        <v>40</v>
      </c>
      <c r="E24" s="28"/>
      <c r="F24" s="29"/>
    </row>
  </sheetData>
  <sheetProtection/>
  <mergeCells count="8">
    <mergeCell ref="D24:F24"/>
    <mergeCell ref="D23:F23"/>
    <mergeCell ref="A2:B2"/>
    <mergeCell ref="A1:B1"/>
    <mergeCell ref="A3:B3"/>
    <mergeCell ref="C1:F1"/>
    <mergeCell ref="C2:F2"/>
    <mergeCell ref="C3:F3"/>
  </mergeCells>
  <printOptions/>
  <pageMargins left="0.25" right="0.25" top="0.75" bottom="0.75" header="0.3" footer="0.3"/>
  <pageSetup horizontalDpi="600" verticalDpi="600" orientation="landscape" paperSize="9" scale="74" r:id="rId2"/>
  <rowBreaks count="1" manualBreakCount="1">
    <brk id="11" max="22" man="1"/>
  </rowBreaks>
  <customProperties>
    <customPr name="LastActive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zadvornaya</cp:lastModifiedBy>
  <cp:lastPrinted>2019-11-08T05:17:43Z</cp:lastPrinted>
  <dcterms:created xsi:type="dcterms:W3CDTF">2014-11-05T00:57:23Z</dcterms:created>
  <dcterms:modified xsi:type="dcterms:W3CDTF">2019-11-08T05:21:22Z</dcterms:modified>
  <cp:category/>
  <cp:version/>
  <cp:contentType/>
  <cp:contentStatus/>
</cp:coreProperties>
</file>